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" yWindow="1395" windowWidth="18300" windowHeight="7215" activeTab="0"/>
  </bookViews>
  <sheets>
    <sheet name="set" sheetId="1" r:id="rId1"/>
  </sheets>
  <definedNames/>
  <calcPr fullCalcOnLoad="1"/>
</workbook>
</file>

<file path=xl/sharedStrings.xml><?xml version="1.0" encoding="utf-8"?>
<sst xmlns="http://schemas.openxmlformats.org/spreadsheetml/2006/main" count="265" uniqueCount="119">
  <si>
    <t>PODER JUDICIÁRIO</t>
  </si>
  <si>
    <t>JUSTIÇA DO TRABALHO</t>
  </si>
  <si>
    <t>TRIBUNAL REGIONAL DO TRABALHO DA 6ª REGIÃO</t>
  </si>
  <si>
    <t>SEÇÃO DE DIÁRIAS E PASSAGENS/SOF</t>
  </si>
  <si>
    <t>DESPESAS COM DIÁRIAS E PASSAGENS - SETEMBRO/2020</t>
  </si>
  <si>
    <t>BENEFICIÁRIO</t>
  </si>
  <si>
    <t>VÍNCULO*</t>
  </si>
  <si>
    <t>CARGO</t>
  </si>
  <si>
    <t>ORDEM DE SERVIÇO</t>
  </si>
  <si>
    <t>ORIGEM</t>
  </si>
  <si>
    <t>DESTINO</t>
  </si>
  <si>
    <t>PERÍODO</t>
  </si>
  <si>
    <t>MOTIVO</t>
  </si>
  <si>
    <t>QTD DIÁRIAS **</t>
  </si>
  <si>
    <t>TRANSP.</t>
  </si>
  <si>
    <t>PAG. INICIAL</t>
  </si>
  <si>
    <t>DEVOLUÇÕES</t>
  </si>
  <si>
    <t>VALOR DAS DIÁRIAS</t>
  </si>
  <si>
    <t>VALOR DAS PASSAGENS</t>
  </si>
  <si>
    <t>VALOR TOTAL DA VIAGEM</t>
  </si>
  <si>
    <t>JORGE ANDRÉ DANTAS LUNA</t>
  </si>
  <si>
    <t>S</t>
  </si>
  <si>
    <t>TÉC. JUDIC.</t>
  </si>
  <si>
    <t>DG</t>
  </si>
  <si>
    <t>111/2020</t>
  </si>
  <si>
    <t>RECIFE/PE</t>
  </si>
  <si>
    <t>VITÓRIA DE ST. ANTÃO, CARUARU, GARANHUNS, B.JARDIM, PESQUEIRA, SERTÂNIA, S.TALHADA, SALGUEIRO, ARARIPINA, PETROLINA E FLORESTA/PE</t>
  </si>
  <si>
    <t>27/08 A 02/09</t>
  </si>
  <si>
    <t>CONDUZIR SERVIDOR</t>
  </si>
  <si>
    <t>6I + 1M</t>
  </si>
  <si>
    <t>OFICIAL</t>
  </si>
  <si>
    <t>CLAUDIO NORBERTO DE MIRANDA</t>
  </si>
  <si>
    <t>112/2020</t>
  </si>
  <si>
    <t>TIMBAÚBA E GOIANA/PE</t>
  </si>
  <si>
    <t>21 A 22/08</t>
  </si>
  <si>
    <t>COMPLEMENTAÇÃO DE DIÁRIA</t>
  </si>
  <si>
    <t>1I</t>
  </si>
  <si>
    <t>DOUGLAS BARBOSA GONÇALVES</t>
  </si>
  <si>
    <t>113/2020</t>
  </si>
  <si>
    <t>VITÓRIA DE ST. ANTÃO, B.JARDIM, PESQUEIRA, SERTÂNIA, S.TALHADA, SALGUEIRO, ARARIPINA, PETROLINA E FLORESTA/PE</t>
  </si>
  <si>
    <t>08 A 12/09</t>
  </si>
  <si>
    <t>4I + 1M</t>
  </si>
  <si>
    <t>ANTONIO HERMES DE SA RIBEIRO</t>
  </si>
  <si>
    <t>REQUISITADO</t>
  </si>
  <si>
    <t>114/2020</t>
  </si>
  <si>
    <t>ESCADA, RIBEIRÃO, BARREIROS, PALMARES, CATENDE, GARANHUNS E CARUARU/PE</t>
  </si>
  <si>
    <t>EXECUTAR SERVIÇOS</t>
  </si>
  <si>
    <t>JOSE FERREIRA DA SILVA IRMÃO</t>
  </si>
  <si>
    <t>115/2020</t>
  </si>
  <si>
    <t>ENTREGA DE BENS DE CONSUMO E RECOLHIMENTO DE MATERIAIS E BENS PERMANENTES</t>
  </si>
  <si>
    <t>JOSE PAULO GOMES BARBOSA</t>
  </si>
  <si>
    <t>116/2020</t>
  </si>
  <si>
    <t>CONDUZIR E DAR APOIO A SERVIDOR</t>
  </si>
  <si>
    <t>EDNO ANTONIO DA SILVA</t>
  </si>
  <si>
    <t>117/2020</t>
  </si>
  <si>
    <t>GOIANA, TIMBAÚBA E NAZARÉ DA MATA/PE</t>
  </si>
  <si>
    <t>10/09</t>
  </si>
  <si>
    <t>1M</t>
  </si>
  <si>
    <t>MARCELO CAVANCANTI DANTAS</t>
  </si>
  <si>
    <t>118/2020</t>
  </si>
  <si>
    <t>CONDUZIR SERVIDOR E AUXILIAR NA ENTREGA DE DIVERSOS MATERIAIS DE CONSUMO</t>
  </si>
  <si>
    <t>ANDRE LUCIO ANDRADE GUERRA</t>
  </si>
  <si>
    <t>119/2020</t>
  </si>
  <si>
    <t>S.LOURENÇO DA MATA, CARPINA E LIMOEIRO/PE</t>
  </si>
  <si>
    <t>09/09</t>
  </si>
  <si>
    <t>TRANSPORTAR E AUXILIAR NA ENTREGA DE MATERIAIS DE CONSUMO DIVERSOS</t>
  </si>
  <si>
    <t>JOSE NELBSON CORREIA</t>
  </si>
  <si>
    <t>120/2020</t>
  </si>
  <si>
    <t>PETROLINA E FLORESTA/PE</t>
  </si>
  <si>
    <t>14 A 19/09</t>
  </si>
  <si>
    <t>5I + 1M</t>
  </si>
  <si>
    <t>121/2020</t>
  </si>
  <si>
    <t>WILSON DANTAS FIRMINO</t>
  </si>
  <si>
    <t>122/2020</t>
  </si>
  <si>
    <t>TIMBAÚBA/PE</t>
  </si>
  <si>
    <t>16/09</t>
  </si>
  <si>
    <t>REALIZAR VISITA TÉCNICA</t>
  </si>
  <si>
    <t>RODRIGO SAMICO CARNEIRO</t>
  </si>
  <si>
    <t>J</t>
  </si>
  <si>
    <t>JUIZ SUBSTITUTO</t>
  </si>
  <si>
    <t>GCR</t>
  </si>
  <si>
    <t>054/2020</t>
  </si>
  <si>
    <t>BARREIROS/PE</t>
  </si>
  <si>
    <t>14 A 17/09, 21 A 24/09 E 28/09 A 01/10</t>
  </si>
  <si>
    <t>EXERCER FUNÇOES JURISDICIONAIS</t>
  </si>
  <si>
    <t>9M + 3M</t>
  </si>
  <si>
    <t>PARTICULAR</t>
  </si>
  <si>
    <t>123/2020</t>
  </si>
  <si>
    <t>ALCIDES SOARES ROMA</t>
  </si>
  <si>
    <t>124/2020</t>
  </si>
  <si>
    <t>22/09</t>
  </si>
  <si>
    <t>125/2020</t>
  </si>
  <si>
    <t>GERCINO FREIRE DE OLIVEIRA FILHO</t>
  </si>
  <si>
    <t>126/2020</t>
  </si>
  <si>
    <t>CONDUZIR SERVIDORES</t>
  </si>
  <si>
    <t>127/2020</t>
  </si>
  <si>
    <t>BARREIROS, RIBEIRÃO, ESCADA E B. JARDIM/PE</t>
  </si>
  <si>
    <t>23 A 25/09</t>
  </si>
  <si>
    <t>2I + 1M</t>
  </si>
  <si>
    <t>JOSUE PEDRO DA SILVA NETO</t>
  </si>
  <si>
    <t>128/2020</t>
  </si>
  <si>
    <t>ESCADA, RIBEIRÃO, PALMARES, CATENDE E BARREIROS/PE</t>
  </si>
  <si>
    <t>24 A 25/09</t>
  </si>
  <si>
    <t>SUBSTITUIR EXTINTORES DE INCÊNDIO</t>
  </si>
  <si>
    <t>1I + 1M</t>
  </si>
  <si>
    <t>GASPAR DE BRITO DOS SANTOS</t>
  </si>
  <si>
    <t>129/2020</t>
  </si>
  <si>
    <t>130/2020</t>
  </si>
  <si>
    <t>PALMARES/PE</t>
  </si>
  <si>
    <t>28/09</t>
  </si>
  <si>
    <t>Recife, 1º de outubro de 2020.</t>
  </si>
  <si>
    <t>TOTAL - SET/2020</t>
  </si>
  <si>
    <t>* VÍNCULO</t>
  </si>
  <si>
    <t>** QUANTIDADE DE DIÁRIAS</t>
  </si>
  <si>
    <t>S - SERVIDOR (TÉC. JUDICIÁRIO E REQUISITADO)</t>
  </si>
  <si>
    <t>I - Integral</t>
  </si>
  <si>
    <t>No mês de setembro/2020 não houve aquisições de passagens aéreas nacionais e internacionais pelo TRT6.</t>
  </si>
  <si>
    <t>J - JUIZ SUBSTITUTO</t>
  </si>
  <si>
    <t>M - Meias diárias</t>
  </si>
</sst>
</file>

<file path=xl/styles.xml><?xml version="1.0" encoding="utf-8"?>
<styleSheet xmlns="http://schemas.openxmlformats.org/spreadsheetml/2006/main">
  <numFmts count="3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* #,##0_-;\-* #,##0_-;_-* &quot;-&quot;_-;_-@_-"/>
    <numFmt numFmtId="170" formatCode="_-&quot;R$&quot;* #,##0.00_-;\-&quot;R$&quot;* #,##0.00_-;_-&quot;R$&quot;* &quot;-&quot;??_-;_-@_-"/>
    <numFmt numFmtId="171" formatCode="_-* #,##0.00_-;\-* #,##0.00_-;_-* &quot;-&quot;??_-;_-@_-"/>
    <numFmt numFmtId="172" formatCode="&quot;R$&quot;\ #,##0;\-&quot;R$&quot;\ #,##0"/>
    <numFmt numFmtId="173" formatCode="&quot;R$&quot;\ #,##0;[Red]\-&quot;R$&quot;\ #,##0"/>
    <numFmt numFmtId="174" formatCode="&quot;R$&quot;\ #,##0.00;\-&quot;R$&quot;\ #,##0.00"/>
    <numFmt numFmtId="175" formatCode="&quot;R$&quot;\ #,##0.00;[Red]\-&quot;R$&quot;\ #,##0.00"/>
    <numFmt numFmtId="176" formatCode="_-&quot;R$&quot;\ * #,##0_-;\-&quot;R$&quot;\ * #,##0_-;_-&quot;R$&quot;\ * &quot;-&quot;_-;_-@_-"/>
    <numFmt numFmtId="177" formatCode="_-&quot;R$&quot;\ * #,##0.00_-;\-&quot;R$&quot;\ * #,##0.00_-;_-&quot;R$&quot;\ * &quot;-&quot;??_-;_-@_-"/>
    <numFmt numFmtId="178" formatCode="_(&quot;R$ &quot;* #,##0.00_);_(&quot;R$ &quot;* \(#,##0.00\);_(&quot;R$ &quot;* \-??_);_(@_)"/>
    <numFmt numFmtId="179" formatCode="_(* #,##0.00_);_(* \(#,##0.00\);_(* \-??_);_(@_)"/>
    <numFmt numFmtId="180" formatCode="_(* #,##0_);_(* \(#,##0\);_(* \-??_);_(@_)"/>
    <numFmt numFmtId="181" formatCode="_(&quot;R$&quot;* #,##0.00_);_(&quot;R$&quot;* \(#,##0.00\);_(&quot;R$&quot;* \-??_);_(@_)"/>
    <numFmt numFmtId="182" formatCode="_-* #,##0.00_-;\-* #,##0.00_-;_-* \-??_-;_-@_-"/>
    <numFmt numFmtId="183" formatCode="_(* #,##0.0_);_(* \(#,##0.0\);_(* \-??_);_(@_)"/>
    <numFmt numFmtId="184" formatCode="_(* #,##0.000_);_(* \(#,##0.000\);_(* \-??_);_(@_)"/>
    <numFmt numFmtId="185" formatCode="d/m;@"/>
    <numFmt numFmtId="186" formatCode="&quot;Sim&quot;;&quot;Sim&quot;;&quot;Não&quot;"/>
    <numFmt numFmtId="187" formatCode="&quot;Verdadeiro&quot;;&quot;Verdadeiro&quot;;&quot;Falso&quot;"/>
    <numFmt numFmtId="188" formatCode="&quot;Ativar&quot;;&quot;Ativar&quot;;&quot;Desativar&quot;"/>
    <numFmt numFmtId="189" formatCode="[$€-2]\ #,##0.00_);[Red]\([$€-2]\ #,##0.00\)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3" fillId="11" borderId="0" applyNumberFormat="0" applyBorder="0" applyAlignment="0" applyProtection="0"/>
    <xf numFmtId="0" fontId="4" fillId="2" borderId="1" applyNumberFormat="0" applyAlignment="0" applyProtection="0"/>
    <xf numFmtId="0" fontId="5" fillId="12" borderId="2" applyNumberFormat="0" applyAlignment="0" applyProtection="0"/>
    <xf numFmtId="0" fontId="6" fillId="0" borderId="3" applyNumberFormat="0" applyFill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7" fillId="3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6" borderId="0" applyNumberFormat="0" applyBorder="0" applyAlignment="0" applyProtection="0"/>
    <xf numFmtId="178" fontId="0" fillId="0" borderId="0" applyFill="0" applyBorder="0" applyAlignment="0" applyProtection="0"/>
    <xf numFmtId="42" fontId="0" fillId="0" borderId="0" applyFill="0" applyBorder="0" applyAlignment="0" applyProtection="0"/>
    <xf numFmtId="178" fontId="0" fillId="0" borderId="0" applyFill="0" applyBorder="0" applyAlignment="0" applyProtection="0"/>
    <xf numFmtId="177" fontId="0" fillId="0" borderId="0" applyFont="0" applyFill="0" applyBorder="0" applyAlignment="0" applyProtection="0"/>
    <xf numFmtId="0" fontId="11" fillId="8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4" borderId="4" applyNumberFormat="0" applyFon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12" fillId="2" borderId="5" applyNumberFormat="0" applyAlignment="0" applyProtection="0"/>
    <xf numFmtId="179" fontId="0" fillId="0" borderId="0" applyFill="0" applyBorder="0" applyAlignment="0" applyProtection="0"/>
    <xf numFmtId="41" fontId="0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179" fontId="0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49" fontId="22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49" fontId="22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/>
    </xf>
    <xf numFmtId="0" fontId="22" fillId="17" borderId="10" xfId="0" applyFont="1" applyFill="1" applyBorder="1" applyAlignment="1">
      <alignment horizontal="center" vertical="center" wrapText="1"/>
    </xf>
    <xf numFmtId="49" fontId="22" fillId="17" borderId="10" xfId="0" applyNumberFormat="1" applyFont="1" applyFill="1" applyBorder="1" applyAlignment="1">
      <alignment horizontal="center" vertical="center" wrapText="1"/>
    </xf>
    <xf numFmtId="0" fontId="24" fillId="17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left" vertical="center" wrapText="1"/>
    </xf>
    <xf numFmtId="16" fontId="23" fillId="0" borderId="12" xfId="0" applyNumberFormat="1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horizontal="right" vertical="center" wrapText="1"/>
    </xf>
    <xf numFmtId="179" fontId="23" fillId="0" borderId="12" xfId="60" applyFont="1" applyFill="1" applyBorder="1" applyAlignment="1" applyProtection="1">
      <alignment horizontal="right" vertical="center"/>
      <protection/>
    </xf>
    <xf numFmtId="179" fontId="25" fillId="0" borderId="12" xfId="60" applyFont="1" applyFill="1" applyBorder="1" applyAlignment="1" applyProtection="1">
      <alignment horizontal="right" vertical="center"/>
      <protection/>
    </xf>
    <xf numFmtId="43" fontId="23" fillId="0" borderId="12" xfId="0" applyNumberFormat="1" applyFont="1" applyFill="1" applyBorder="1" applyAlignment="1">
      <alignment horizontal="right" vertical="center"/>
    </xf>
    <xf numFmtId="39" fontId="23" fillId="0" borderId="13" xfId="0" applyNumberFormat="1" applyFont="1" applyFill="1" applyBorder="1" applyAlignment="1">
      <alignment horizontal="right" vertical="center"/>
    </xf>
    <xf numFmtId="49" fontId="23" fillId="0" borderId="12" xfId="0" applyNumberFormat="1" applyFont="1" applyFill="1" applyBorder="1" applyAlignment="1">
      <alignment horizontal="left" vertical="center" wrapText="1"/>
    </xf>
    <xf numFmtId="0" fontId="23" fillId="0" borderId="12" xfId="0" applyFont="1" applyBorder="1" applyAlignment="1">
      <alignment horizontal="left" vertical="center" wrapText="1"/>
    </xf>
    <xf numFmtId="49" fontId="23" fillId="0" borderId="12" xfId="0" applyNumberFormat="1" applyFont="1" applyFill="1" applyBorder="1" applyAlignment="1">
      <alignment horizontal="right" vertical="center" wrapText="1"/>
    </xf>
    <xf numFmtId="0" fontId="23" fillId="0" borderId="0" xfId="0" applyFont="1" applyBorder="1" applyAlignment="1">
      <alignment horizontal="right" vertical="center" wrapText="1"/>
    </xf>
    <xf numFmtId="49" fontId="23" fillId="0" borderId="0" xfId="0" applyNumberFormat="1" applyFont="1" applyBorder="1" applyAlignment="1">
      <alignment horizontal="right" vertical="center" wrapText="1"/>
    </xf>
    <xf numFmtId="179" fontId="22" fillId="6" borderId="10" xfId="0" applyNumberFormat="1" applyFont="1" applyFill="1" applyBorder="1" applyAlignment="1">
      <alignment horizontal="right" vertical="center" wrapText="1"/>
    </xf>
    <xf numFmtId="0" fontId="23" fillId="0" borderId="0" xfId="0" applyFont="1" applyBorder="1" applyAlignment="1">
      <alignment horizontal="center"/>
    </xf>
    <xf numFmtId="49" fontId="23" fillId="0" borderId="0" xfId="0" applyNumberFormat="1" applyFont="1" applyBorder="1" applyAlignment="1">
      <alignment/>
    </xf>
    <xf numFmtId="0" fontId="23" fillId="0" borderId="0" xfId="0" applyFont="1" applyBorder="1" applyAlignment="1">
      <alignment/>
    </xf>
    <xf numFmtId="0" fontId="22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/>
    </xf>
    <xf numFmtId="49" fontId="23" fillId="0" borderId="0" xfId="0" applyNumberFormat="1" applyFont="1" applyBorder="1" applyAlignment="1">
      <alignment horizontal="center"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left" vertical="center"/>
    </xf>
    <xf numFmtId="49" fontId="22" fillId="0" borderId="14" xfId="0" applyNumberFormat="1" applyFont="1" applyBorder="1" applyAlignment="1">
      <alignment/>
    </xf>
    <xf numFmtId="0" fontId="23" fillId="0" borderId="15" xfId="0" applyFont="1" applyBorder="1" applyAlignment="1">
      <alignment/>
    </xf>
    <xf numFmtId="0" fontId="23" fillId="0" borderId="16" xfId="0" applyFont="1" applyBorder="1" applyAlignment="1">
      <alignment/>
    </xf>
    <xf numFmtId="0" fontId="23" fillId="0" borderId="15" xfId="0" applyFont="1" applyFill="1" applyBorder="1" applyAlignment="1">
      <alignment/>
    </xf>
    <xf numFmtId="0" fontId="23" fillId="0" borderId="16" xfId="0" applyFont="1" applyBorder="1" applyAlignment="1">
      <alignment/>
    </xf>
    <xf numFmtId="39" fontId="23" fillId="0" borderId="0" xfId="0" applyNumberFormat="1" applyFont="1" applyFill="1" applyBorder="1" applyAlignment="1">
      <alignment horizontal="left" vertical="center"/>
    </xf>
    <xf numFmtId="0" fontId="22" fillId="6" borderId="14" xfId="0" applyFont="1" applyFill="1" applyBorder="1" applyAlignment="1">
      <alignment horizontal="right" vertical="center" wrapText="1"/>
    </xf>
    <xf numFmtId="0" fontId="22" fillId="6" borderId="16" xfId="0" applyFont="1" applyFill="1" applyBorder="1" applyAlignment="1">
      <alignment horizontal="right" vertical="center" wrapText="1"/>
    </xf>
    <xf numFmtId="0" fontId="22" fillId="0" borderId="17" xfId="0" applyFont="1" applyFill="1" applyBorder="1" applyAlignment="1">
      <alignment horizontal="right" vertical="center" wrapText="1"/>
    </xf>
    <xf numFmtId="49" fontId="22" fillId="17" borderId="18" xfId="0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3" fillId="18" borderId="10" xfId="0" applyFont="1" applyFill="1" applyBorder="1" applyAlignment="1">
      <alignment horizontal="right" vertical="center" wrapText="1"/>
    </xf>
  </cellXfs>
  <cellStyles count="6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Moeda 3" xfId="50"/>
    <cellStyle name="Neutra" xfId="51"/>
    <cellStyle name="Normal 2" xfId="52"/>
    <cellStyle name="Normal 2 2" xfId="53"/>
    <cellStyle name="Normal 2_CONFERE" xfId="54"/>
    <cellStyle name="Normal 3" xfId="55"/>
    <cellStyle name="Nota" xfId="56"/>
    <cellStyle name="Percent" xfId="57"/>
    <cellStyle name="Porcentagem 2" xfId="58"/>
    <cellStyle name="Saída" xfId="59"/>
    <cellStyle name="Comma" xfId="60"/>
    <cellStyle name="Comma [0]" xfId="61"/>
    <cellStyle name="Texto de Aviso" xfId="62"/>
    <cellStyle name="Texto Explicativo" xfId="63"/>
    <cellStyle name="Título" xfId="64"/>
    <cellStyle name="Título 1" xfId="65"/>
    <cellStyle name="Título 2" xfId="66"/>
    <cellStyle name="Título 3" xfId="67"/>
    <cellStyle name="Título 4" xfId="68"/>
    <cellStyle name="Título 5" xfId="69"/>
    <cellStyle name="Total" xfId="70"/>
    <cellStyle name="Vírgula 2" xfId="71"/>
    <cellStyle name="Vírgula 2 2" xfId="72"/>
    <cellStyle name="Vírgula 2_CONFERE" xfId="73"/>
    <cellStyle name="Vírgula 3" xfId="7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2381250</xdr:colOff>
      <xdr:row>0</xdr:row>
      <xdr:rowOff>0</xdr:rowOff>
    </xdr:from>
    <xdr:to>
      <xdr:col>7</xdr:col>
      <xdr:colOff>104775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-267" t="-253" r="-267" b="-253"/>
        <a:stretch>
          <a:fillRect/>
        </a:stretch>
      </xdr:blipFill>
      <xdr:spPr>
        <a:xfrm>
          <a:off x="9553575" y="0"/>
          <a:ext cx="342900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workbookViewId="0" topLeftCell="A1">
      <selection activeCell="A1" sqref="A1"/>
    </sheetView>
  </sheetViews>
  <sheetFormatPr defaultColWidth="9.140625" defaultRowHeight="12.75"/>
  <cols>
    <col min="1" max="1" width="44.8515625" style="8" customWidth="1"/>
    <col min="2" max="2" width="13.57421875" style="8" customWidth="1"/>
    <col min="3" max="3" width="18.57421875" style="8" customWidth="1"/>
    <col min="4" max="4" width="5.7109375" style="8" customWidth="1"/>
    <col min="5" max="5" width="10.57421875" style="28" customWidth="1"/>
    <col min="6" max="6" width="14.28125" style="29" customWidth="1"/>
    <col min="7" max="7" width="39.28125" style="30" customWidth="1"/>
    <col min="8" max="8" width="28.421875" style="30" customWidth="1"/>
    <col min="9" max="9" width="29.28125" style="30" customWidth="1"/>
    <col min="10" max="10" width="13.00390625" style="30" customWidth="1"/>
    <col min="11" max="11" width="10.140625" style="30" bestFit="1" customWidth="1"/>
    <col min="12" max="12" width="11.28125" style="32" bestFit="1" customWidth="1"/>
    <col min="13" max="13" width="15.7109375" style="8" customWidth="1"/>
    <col min="14" max="14" width="13.7109375" style="33" bestFit="1" customWidth="1"/>
    <col min="15" max="15" width="13.7109375" style="34" bestFit="1" customWidth="1"/>
    <col min="16" max="16" width="12.28125" style="30" bestFit="1" customWidth="1"/>
    <col min="17" max="16384" width="18.8515625" style="8" customWidth="1"/>
  </cols>
  <sheetData>
    <row r="1" spans="1:16" ht="15">
      <c r="A1" s="1"/>
      <c r="B1" s="1"/>
      <c r="C1" s="1"/>
      <c r="D1" s="1"/>
      <c r="E1" s="2"/>
      <c r="F1" s="3"/>
      <c r="G1" s="4"/>
      <c r="H1" s="4"/>
      <c r="I1" s="4"/>
      <c r="J1" s="4"/>
      <c r="K1" s="4"/>
      <c r="L1" s="5"/>
      <c r="M1" s="1"/>
      <c r="N1" s="6"/>
      <c r="O1" s="7"/>
      <c r="P1" s="4"/>
    </row>
    <row r="2" spans="1:16" ht="15">
      <c r="A2" s="1"/>
      <c r="B2" s="1"/>
      <c r="C2" s="1"/>
      <c r="D2" s="1"/>
      <c r="E2" s="2"/>
      <c r="F2" s="3"/>
      <c r="G2" s="4"/>
      <c r="H2" s="4"/>
      <c r="I2" s="4"/>
      <c r="J2" s="4"/>
      <c r="K2" s="4"/>
      <c r="L2" s="5"/>
      <c r="M2" s="1"/>
      <c r="N2" s="6"/>
      <c r="O2" s="7"/>
      <c r="P2" s="4"/>
    </row>
    <row r="3" spans="1:16" ht="15">
      <c r="A3" s="46" t="s">
        <v>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</row>
    <row r="4" spans="1:16" ht="15">
      <c r="A4" s="46" t="s">
        <v>1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6" ht="15">
      <c r="A5" s="46" t="s">
        <v>2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</row>
    <row r="6" spans="1:16" ht="15">
      <c r="A6" s="46" t="s">
        <v>3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</row>
    <row r="7" spans="1:16" ht="12" customHeight="1">
      <c r="A7" s="1"/>
      <c r="B7" s="1"/>
      <c r="C7" s="1"/>
      <c r="D7" s="1"/>
      <c r="E7" s="2"/>
      <c r="F7" s="3"/>
      <c r="G7" s="4"/>
      <c r="H7" s="4"/>
      <c r="I7" s="4"/>
      <c r="J7" s="4"/>
      <c r="K7" s="4"/>
      <c r="L7" s="5"/>
      <c r="M7" s="1"/>
      <c r="N7" s="6"/>
      <c r="O7" s="7"/>
      <c r="P7" s="4"/>
    </row>
    <row r="8" spans="1:16" ht="15">
      <c r="A8" s="47" t="s">
        <v>4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</row>
    <row r="9" spans="1:16" s="1" customFormat="1" ht="38.25">
      <c r="A9" s="9" t="s">
        <v>5</v>
      </c>
      <c r="B9" s="9" t="s">
        <v>6</v>
      </c>
      <c r="C9" s="9" t="s">
        <v>7</v>
      </c>
      <c r="D9" s="45" t="s">
        <v>8</v>
      </c>
      <c r="E9" s="45"/>
      <c r="F9" s="10" t="s">
        <v>9</v>
      </c>
      <c r="G9" s="10" t="s">
        <v>10</v>
      </c>
      <c r="H9" s="9" t="s">
        <v>11</v>
      </c>
      <c r="I9" s="9" t="s">
        <v>12</v>
      </c>
      <c r="J9" s="9" t="s">
        <v>13</v>
      </c>
      <c r="K9" s="9" t="s">
        <v>14</v>
      </c>
      <c r="L9" s="11" t="s">
        <v>15</v>
      </c>
      <c r="M9" s="11" t="s">
        <v>16</v>
      </c>
      <c r="N9" s="11" t="s">
        <v>17</v>
      </c>
      <c r="O9" s="11" t="s">
        <v>18</v>
      </c>
      <c r="P9" s="11" t="s">
        <v>19</v>
      </c>
    </row>
    <row r="10" spans="1:16" s="6" customFormat="1" ht="75">
      <c r="A10" s="12" t="s">
        <v>20</v>
      </c>
      <c r="B10" s="13" t="s">
        <v>21</v>
      </c>
      <c r="C10" s="13" t="s">
        <v>22</v>
      </c>
      <c r="D10" s="14" t="s">
        <v>23</v>
      </c>
      <c r="E10" s="14" t="s">
        <v>24</v>
      </c>
      <c r="F10" s="14" t="s">
        <v>25</v>
      </c>
      <c r="G10" s="15" t="s">
        <v>26</v>
      </c>
      <c r="H10" s="16" t="s">
        <v>27</v>
      </c>
      <c r="I10" s="15" t="s">
        <v>28</v>
      </c>
      <c r="J10" s="15" t="s">
        <v>29</v>
      </c>
      <c r="K10" s="17" t="s">
        <v>30</v>
      </c>
      <c r="L10" s="18">
        <v>2176.96</v>
      </c>
      <c r="M10" s="19">
        <v>0</v>
      </c>
      <c r="N10" s="20">
        <f aca="true" t="shared" si="0" ref="N10:N30">L10-M10</f>
        <v>2176.96</v>
      </c>
      <c r="O10" s="19">
        <v>0</v>
      </c>
      <c r="P10" s="21">
        <f aca="true" t="shared" si="1" ref="P10:P30">N10+O10</f>
        <v>2176.96</v>
      </c>
    </row>
    <row r="11" spans="1:16" s="6" customFormat="1" ht="30">
      <c r="A11" s="12" t="s">
        <v>31</v>
      </c>
      <c r="B11" s="13" t="s">
        <v>21</v>
      </c>
      <c r="C11" s="13" t="s">
        <v>22</v>
      </c>
      <c r="D11" s="14" t="s">
        <v>23</v>
      </c>
      <c r="E11" s="14" t="s">
        <v>32</v>
      </c>
      <c r="F11" s="14" t="s">
        <v>25</v>
      </c>
      <c r="G11" s="15" t="s">
        <v>33</v>
      </c>
      <c r="H11" s="16" t="s">
        <v>34</v>
      </c>
      <c r="I11" s="15" t="s">
        <v>35</v>
      </c>
      <c r="J11" s="15" t="s">
        <v>36</v>
      </c>
      <c r="K11" s="17" t="s">
        <v>30</v>
      </c>
      <c r="L11" s="18">
        <v>366.74</v>
      </c>
      <c r="M11" s="19">
        <v>0</v>
      </c>
      <c r="N11" s="20">
        <f t="shared" si="0"/>
        <v>366.74</v>
      </c>
      <c r="O11" s="19">
        <v>0</v>
      </c>
      <c r="P11" s="21">
        <f t="shared" si="1"/>
        <v>366.74</v>
      </c>
    </row>
    <row r="12" spans="1:16" s="6" customFormat="1" ht="60">
      <c r="A12" s="12" t="s">
        <v>37</v>
      </c>
      <c r="B12" s="13" t="s">
        <v>21</v>
      </c>
      <c r="C12" s="13" t="s">
        <v>22</v>
      </c>
      <c r="D12" s="14" t="s">
        <v>23</v>
      </c>
      <c r="E12" s="14" t="s">
        <v>38</v>
      </c>
      <c r="F12" s="14" t="s">
        <v>25</v>
      </c>
      <c r="G12" s="15" t="s">
        <v>39</v>
      </c>
      <c r="H12" s="22" t="s">
        <v>40</v>
      </c>
      <c r="I12" s="15" t="s">
        <v>28</v>
      </c>
      <c r="J12" s="15" t="s">
        <v>41</v>
      </c>
      <c r="K12" s="17" t="s">
        <v>30</v>
      </c>
      <c r="L12" s="18">
        <v>1484.85</v>
      </c>
      <c r="M12" s="19">
        <v>0</v>
      </c>
      <c r="N12" s="20">
        <f t="shared" si="0"/>
        <v>1484.85</v>
      </c>
      <c r="O12" s="19">
        <v>0</v>
      </c>
      <c r="P12" s="21">
        <f t="shared" si="1"/>
        <v>1484.85</v>
      </c>
    </row>
    <row r="13" spans="1:16" s="6" customFormat="1" ht="45">
      <c r="A13" s="12" t="s">
        <v>42</v>
      </c>
      <c r="B13" s="13" t="s">
        <v>21</v>
      </c>
      <c r="C13" s="13" t="s">
        <v>43</v>
      </c>
      <c r="D13" s="14" t="s">
        <v>23</v>
      </c>
      <c r="E13" s="14" t="s">
        <v>44</v>
      </c>
      <c r="F13" s="14" t="s">
        <v>25</v>
      </c>
      <c r="G13" s="15" t="s">
        <v>45</v>
      </c>
      <c r="H13" s="22" t="s">
        <v>40</v>
      </c>
      <c r="I13" s="15" t="s">
        <v>46</v>
      </c>
      <c r="J13" s="15" t="s">
        <v>41</v>
      </c>
      <c r="K13" s="17" t="s">
        <v>30</v>
      </c>
      <c r="L13" s="18">
        <v>1484.85</v>
      </c>
      <c r="M13" s="19">
        <v>0</v>
      </c>
      <c r="N13" s="20">
        <f t="shared" si="0"/>
        <v>1484.85</v>
      </c>
      <c r="O13" s="19">
        <v>0</v>
      </c>
      <c r="P13" s="21">
        <f t="shared" si="1"/>
        <v>1484.85</v>
      </c>
    </row>
    <row r="14" spans="1:16" s="6" customFormat="1" ht="75">
      <c r="A14" s="12" t="s">
        <v>47</v>
      </c>
      <c r="B14" s="13" t="s">
        <v>21</v>
      </c>
      <c r="C14" s="13" t="s">
        <v>22</v>
      </c>
      <c r="D14" s="14" t="s">
        <v>23</v>
      </c>
      <c r="E14" s="14" t="s">
        <v>48</v>
      </c>
      <c r="F14" s="14" t="s">
        <v>25</v>
      </c>
      <c r="G14" s="15" t="s">
        <v>39</v>
      </c>
      <c r="H14" s="22" t="s">
        <v>40</v>
      </c>
      <c r="I14" s="15" t="s">
        <v>49</v>
      </c>
      <c r="J14" s="15" t="s">
        <v>41</v>
      </c>
      <c r="K14" s="17" t="s">
        <v>30</v>
      </c>
      <c r="L14" s="18">
        <v>1484.85</v>
      </c>
      <c r="M14" s="19">
        <v>0</v>
      </c>
      <c r="N14" s="20">
        <f t="shared" si="0"/>
        <v>1484.85</v>
      </c>
      <c r="O14" s="19">
        <v>0</v>
      </c>
      <c r="P14" s="21">
        <f t="shared" si="1"/>
        <v>1484.85</v>
      </c>
    </row>
    <row r="15" spans="1:16" s="6" customFormat="1" ht="45">
      <c r="A15" s="12" t="s">
        <v>50</v>
      </c>
      <c r="B15" s="13" t="s">
        <v>21</v>
      </c>
      <c r="C15" s="13" t="s">
        <v>22</v>
      </c>
      <c r="D15" s="14" t="s">
        <v>23</v>
      </c>
      <c r="E15" s="14" t="s">
        <v>51</v>
      </c>
      <c r="F15" s="14" t="s">
        <v>25</v>
      </c>
      <c r="G15" s="15" t="s">
        <v>45</v>
      </c>
      <c r="H15" s="22" t="s">
        <v>40</v>
      </c>
      <c r="I15" s="15" t="s">
        <v>52</v>
      </c>
      <c r="J15" s="15" t="s">
        <v>41</v>
      </c>
      <c r="K15" s="17" t="s">
        <v>30</v>
      </c>
      <c r="L15" s="18">
        <v>1484.85</v>
      </c>
      <c r="M15" s="19">
        <v>0</v>
      </c>
      <c r="N15" s="20">
        <f t="shared" si="0"/>
        <v>1484.85</v>
      </c>
      <c r="O15" s="19">
        <v>0</v>
      </c>
      <c r="P15" s="21">
        <f t="shared" si="1"/>
        <v>1484.85</v>
      </c>
    </row>
    <row r="16" spans="1:16" s="6" customFormat="1" ht="30">
      <c r="A16" s="12" t="s">
        <v>53</v>
      </c>
      <c r="B16" s="13" t="s">
        <v>21</v>
      </c>
      <c r="C16" s="13" t="s">
        <v>43</v>
      </c>
      <c r="D16" s="14" t="s">
        <v>23</v>
      </c>
      <c r="E16" s="14" t="s">
        <v>54</v>
      </c>
      <c r="F16" s="14" t="s">
        <v>25</v>
      </c>
      <c r="G16" s="15" t="s">
        <v>55</v>
      </c>
      <c r="H16" s="22" t="s">
        <v>56</v>
      </c>
      <c r="I16" s="15" t="s">
        <v>46</v>
      </c>
      <c r="J16" s="15" t="s">
        <v>57</v>
      </c>
      <c r="K16" s="17" t="s">
        <v>30</v>
      </c>
      <c r="L16" s="18">
        <v>142</v>
      </c>
      <c r="M16" s="19">
        <v>0</v>
      </c>
      <c r="N16" s="20">
        <f t="shared" si="0"/>
        <v>142</v>
      </c>
      <c r="O16" s="19">
        <v>0</v>
      </c>
      <c r="P16" s="21">
        <f t="shared" si="1"/>
        <v>142</v>
      </c>
    </row>
    <row r="17" spans="1:16" s="6" customFormat="1" ht="60">
      <c r="A17" s="12" t="s">
        <v>58</v>
      </c>
      <c r="B17" s="13" t="s">
        <v>21</v>
      </c>
      <c r="C17" s="13" t="s">
        <v>22</v>
      </c>
      <c r="D17" s="14" t="s">
        <v>23</v>
      </c>
      <c r="E17" s="14" t="s">
        <v>59</v>
      </c>
      <c r="F17" s="14" t="s">
        <v>25</v>
      </c>
      <c r="G17" s="15" t="s">
        <v>55</v>
      </c>
      <c r="H17" s="22" t="s">
        <v>56</v>
      </c>
      <c r="I17" s="15" t="s">
        <v>60</v>
      </c>
      <c r="J17" s="15" t="s">
        <v>57</v>
      </c>
      <c r="K17" s="17" t="s">
        <v>30</v>
      </c>
      <c r="L17" s="18">
        <v>142</v>
      </c>
      <c r="M17" s="19">
        <v>0</v>
      </c>
      <c r="N17" s="20">
        <f t="shared" si="0"/>
        <v>142</v>
      </c>
      <c r="O17" s="19">
        <v>0</v>
      </c>
      <c r="P17" s="21">
        <f t="shared" si="1"/>
        <v>142</v>
      </c>
    </row>
    <row r="18" spans="1:16" s="6" customFormat="1" ht="60">
      <c r="A18" s="12" t="s">
        <v>61</v>
      </c>
      <c r="B18" s="13" t="s">
        <v>21</v>
      </c>
      <c r="C18" s="13" t="s">
        <v>22</v>
      </c>
      <c r="D18" s="14" t="s">
        <v>23</v>
      </c>
      <c r="E18" s="14" t="s">
        <v>62</v>
      </c>
      <c r="F18" s="14" t="s">
        <v>25</v>
      </c>
      <c r="G18" s="15" t="s">
        <v>63</v>
      </c>
      <c r="H18" s="22" t="s">
        <v>64</v>
      </c>
      <c r="I18" s="15" t="s">
        <v>65</v>
      </c>
      <c r="J18" s="15" t="s">
        <v>57</v>
      </c>
      <c r="K18" s="17" t="s">
        <v>30</v>
      </c>
      <c r="L18" s="18">
        <v>142</v>
      </c>
      <c r="M18" s="19">
        <v>0</v>
      </c>
      <c r="N18" s="20">
        <f t="shared" si="0"/>
        <v>142</v>
      </c>
      <c r="O18" s="19">
        <v>0</v>
      </c>
      <c r="P18" s="21">
        <f t="shared" si="1"/>
        <v>142</v>
      </c>
    </row>
    <row r="19" spans="1:16" s="6" customFormat="1" ht="30">
      <c r="A19" s="12" t="s">
        <v>66</v>
      </c>
      <c r="B19" s="13" t="s">
        <v>21</v>
      </c>
      <c r="C19" s="13" t="s">
        <v>43</v>
      </c>
      <c r="D19" s="14" t="s">
        <v>23</v>
      </c>
      <c r="E19" s="14" t="s">
        <v>67</v>
      </c>
      <c r="F19" s="14" t="s">
        <v>25</v>
      </c>
      <c r="G19" s="15" t="s">
        <v>68</v>
      </c>
      <c r="H19" s="22" t="s">
        <v>69</v>
      </c>
      <c r="I19" s="15" t="s">
        <v>52</v>
      </c>
      <c r="J19" s="15" t="s">
        <v>70</v>
      </c>
      <c r="K19" s="17" t="s">
        <v>30</v>
      </c>
      <c r="L19" s="18">
        <v>1600.67</v>
      </c>
      <c r="M19" s="19">
        <v>0</v>
      </c>
      <c r="N19" s="20">
        <f t="shared" si="0"/>
        <v>1600.67</v>
      </c>
      <c r="O19" s="19">
        <v>0</v>
      </c>
      <c r="P19" s="21">
        <f t="shared" si="1"/>
        <v>1600.67</v>
      </c>
    </row>
    <row r="20" spans="1:16" s="6" customFormat="1" ht="15">
      <c r="A20" s="12" t="s">
        <v>53</v>
      </c>
      <c r="B20" s="13" t="s">
        <v>21</v>
      </c>
      <c r="C20" s="13" t="s">
        <v>43</v>
      </c>
      <c r="D20" s="14" t="s">
        <v>23</v>
      </c>
      <c r="E20" s="14" t="s">
        <v>71</v>
      </c>
      <c r="F20" s="14" t="s">
        <v>25</v>
      </c>
      <c r="G20" s="15" t="s">
        <v>68</v>
      </c>
      <c r="H20" s="22" t="s">
        <v>69</v>
      </c>
      <c r="I20" s="15" t="s">
        <v>46</v>
      </c>
      <c r="J20" s="15" t="s">
        <v>70</v>
      </c>
      <c r="K20" s="17" t="s">
        <v>30</v>
      </c>
      <c r="L20" s="18">
        <v>1692.47</v>
      </c>
      <c r="M20" s="19">
        <v>0</v>
      </c>
      <c r="N20" s="20">
        <f t="shared" si="0"/>
        <v>1692.47</v>
      </c>
      <c r="O20" s="19">
        <v>0</v>
      </c>
      <c r="P20" s="21">
        <f t="shared" si="1"/>
        <v>1692.47</v>
      </c>
    </row>
    <row r="21" spans="1:16" s="6" customFormat="1" ht="30">
      <c r="A21" s="12" t="s">
        <v>72</v>
      </c>
      <c r="B21" s="13" t="s">
        <v>21</v>
      </c>
      <c r="C21" s="13" t="s">
        <v>43</v>
      </c>
      <c r="D21" s="14" t="s">
        <v>23</v>
      </c>
      <c r="E21" s="14" t="s">
        <v>73</v>
      </c>
      <c r="F21" s="14" t="s">
        <v>25</v>
      </c>
      <c r="G21" s="15" t="s">
        <v>74</v>
      </c>
      <c r="H21" s="22" t="s">
        <v>75</v>
      </c>
      <c r="I21" s="15" t="s">
        <v>76</v>
      </c>
      <c r="J21" s="15" t="s">
        <v>57</v>
      </c>
      <c r="K21" s="17" t="s">
        <v>30</v>
      </c>
      <c r="L21" s="18">
        <v>142</v>
      </c>
      <c r="M21" s="19">
        <v>0</v>
      </c>
      <c r="N21" s="20">
        <f t="shared" si="0"/>
        <v>142</v>
      </c>
      <c r="O21" s="19">
        <v>0</v>
      </c>
      <c r="P21" s="21">
        <f t="shared" si="1"/>
        <v>142</v>
      </c>
    </row>
    <row r="22" spans="1:16" s="6" customFormat="1" ht="30">
      <c r="A22" s="12" t="s">
        <v>77</v>
      </c>
      <c r="B22" s="13" t="s">
        <v>78</v>
      </c>
      <c r="C22" s="13" t="s">
        <v>79</v>
      </c>
      <c r="D22" s="14" t="s">
        <v>80</v>
      </c>
      <c r="E22" s="14" t="s">
        <v>81</v>
      </c>
      <c r="F22" s="14" t="s">
        <v>25</v>
      </c>
      <c r="G22" s="23" t="s">
        <v>82</v>
      </c>
      <c r="H22" s="22" t="s">
        <v>83</v>
      </c>
      <c r="I22" s="15" t="s">
        <v>84</v>
      </c>
      <c r="J22" s="15" t="s">
        <v>85</v>
      </c>
      <c r="K22" s="17" t="s">
        <v>86</v>
      </c>
      <c r="L22" s="18">
        <v>3511.44</v>
      </c>
      <c r="M22" s="19">
        <v>0</v>
      </c>
      <c r="N22" s="20">
        <f t="shared" si="0"/>
        <v>3511.44</v>
      </c>
      <c r="O22" s="19">
        <v>0</v>
      </c>
      <c r="P22" s="21">
        <f t="shared" si="1"/>
        <v>3511.44</v>
      </c>
    </row>
    <row r="23" spans="1:16" s="6" customFormat="1" ht="15">
      <c r="A23" s="12" t="s">
        <v>58</v>
      </c>
      <c r="B23" s="13" t="s">
        <v>21</v>
      </c>
      <c r="C23" s="13" t="s">
        <v>22</v>
      </c>
      <c r="D23" s="14" t="s">
        <v>23</v>
      </c>
      <c r="E23" s="14" t="s">
        <v>87</v>
      </c>
      <c r="F23" s="14" t="s">
        <v>25</v>
      </c>
      <c r="G23" s="15" t="s">
        <v>74</v>
      </c>
      <c r="H23" s="22" t="s">
        <v>75</v>
      </c>
      <c r="I23" s="15" t="s">
        <v>28</v>
      </c>
      <c r="J23" s="15" t="s">
        <v>57</v>
      </c>
      <c r="K23" s="17" t="s">
        <v>30</v>
      </c>
      <c r="L23" s="18">
        <v>142</v>
      </c>
      <c r="M23" s="19">
        <v>0</v>
      </c>
      <c r="N23" s="20">
        <f t="shared" si="0"/>
        <v>142</v>
      </c>
      <c r="O23" s="19">
        <v>0</v>
      </c>
      <c r="P23" s="21">
        <f t="shared" si="1"/>
        <v>142</v>
      </c>
    </row>
    <row r="24" spans="1:16" s="6" customFormat="1" ht="15">
      <c r="A24" s="12" t="s">
        <v>88</v>
      </c>
      <c r="B24" s="13" t="s">
        <v>21</v>
      </c>
      <c r="C24" s="13" t="s">
        <v>22</v>
      </c>
      <c r="D24" s="14" t="s">
        <v>23</v>
      </c>
      <c r="E24" s="14" t="s">
        <v>89</v>
      </c>
      <c r="F24" s="14" t="s">
        <v>25</v>
      </c>
      <c r="G24" s="15" t="s">
        <v>74</v>
      </c>
      <c r="H24" s="22" t="s">
        <v>90</v>
      </c>
      <c r="I24" s="22" t="s">
        <v>46</v>
      </c>
      <c r="J24" s="22" t="s">
        <v>57</v>
      </c>
      <c r="K24" s="24" t="s">
        <v>30</v>
      </c>
      <c r="L24" s="18">
        <v>142</v>
      </c>
      <c r="M24" s="19">
        <v>0</v>
      </c>
      <c r="N24" s="20">
        <f t="shared" si="0"/>
        <v>142</v>
      </c>
      <c r="O24" s="19">
        <v>0</v>
      </c>
      <c r="P24" s="21">
        <f t="shared" si="1"/>
        <v>142</v>
      </c>
    </row>
    <row r="25" spans="1:16" s="6" customFormat="1" ht="15">
      <c r="A25" s="12" t="s">
        <v>53</v>
      </c>
      <c r="B25" s="13" t="s">
        <v>21</v>
      </c>
      <c r="C25" s="13" t="s">
        <v>43</v>
      </c>
      <c r="D25" s="14" t="s">
        <v>23</v>
      </c>
      <c r="E25" s="14" t="s">
        <v>91</v>
      </c>
      <c r="F25" s="14" t="s">
        <v>25</v>
      </c>
      <c r="G25" s="15" t="s">
        <v>74</v>
      </c>
      <c r="H25" s="22" t="s">
        <v>90</v>
      </c>
      <c r="I25" s="22" t="s">
        <v>46</v>
      </c>
      <c r="J25" s="22" t="s">
        <v>57</v>
      </c>
      <c r="K25" s="24" t="s">
        <v>30</v>
      </c>
      <c r="L25" s="18">
        <v>118.45</v>
      </c>
      <c r="M25" s="19">
        <v>0</v>
      </c>
      <c r="N25" s="20">
        <f t="shared" si="0"/>
        <v>118.45</v>
      </c>
      <c r="O25" s="19">
        <v>0</v>
      </c>
      <c r="P25" s="21">
        <f t="shared" si="1"/>
        <v>118.45</v>
      </c>
    </row>
    <row r="26" spans="1:16" ht="15">
      <c r="A26" s="12" t="s">
        <v>92</v>
      </c>
      <c r="B26" s="13" t="s">
        <v>21</v>
      </c>
      <c r="C26" s="13" t="s">
        <v>22</v>
      </c>
      <c r="D26" s="14" t="s">
        <v>23</v>
      </c>
      <c r="E26" s="14" t="s">
        <v>93</v>
      </c>
      <c r="F26" s="14" t="s">
        <v>25</v>
      </c>
      <c r="G26" s="15" t="s">
        <v>74</v>
      </c>
      <c r="H26" s="22" t="s">
        <v>90</v>
      </c>
      <c r="I26" s="22" t="s">
        <v>94</v>
      </c>
      <c r="J26" s="22" t="s">
        <v>57</v>
      </c>
      <c r="K26" s="24" t="s">
        <v>30</v>
      </c>
      <c r="L26" s="18">
        <v>142</v>
      </c>
      <c r="M26" s="19">
        <v>0</v>
      </c>
      <c r="N26" s="20">
        <f t="shared" si="0"/>
        <v>142</v>
      </c>
      <c r="O26" s="19">
        <v>0</v>
      </c>
      <c r="P26" s="21">
        <f t="shared" si="1"/>
        <v>142</v>
      </c>
    </row>
    <row r="27" spans="1:16" ht="30">
      <c r="A27" s="12" t="s">
        <v>66</v>
      </c>
      <c r="B27" s="13" t="s">
        <v>21</v>
      </c>
      <c r="C27" s="13" t="s">
        <v>43</v>
      </c>
      <c r="D27" s="14" t="s">
        <v>23</v>
      </c>
      <c r="E27" s="14" t="s">
        <v>95</v>
      </c>
      <c r="F27" s="14" t="s">
        <v>25</v>
      </c>
      <c r="G27" s="22" t="s">
        <v>96</v>
      </c>
      <c r="H27" s="22" t="s">
        <v>97</v>
      </c>
      <c r="I27" s="22" t="s">
        <v>46</v>
      </c>
      <c r="J27" s="22" t="s">
        <v>98</v>
      </c>
      <c r="K27" s="24" t="s">
        <v>30</v>
      </c>
      <c r="L27" s="18">
        <v>667.01</v>
      </c>
      <c r="M27" s="19">
        <v>0</v>
      </c>
      <c r="N27" s="20">
        <f t="shared" si="0"/>
        <v>667.01</v>
      </c>
      <c r="O27" s="19">
        <v>0</v>
      </c>
      <c r="P27" s="21">
        <f t="shared" si="1"/>
        <v>667.01</v>
      </c>
    </row>
    <row r="28" spans="1:16" ht="30">
      <c r="A28" s="12" t="s">
        <v>99</v>
      </c>
      <c r="B28" s="13" t="s">
        <v>21</v>
      </c>
      <c r="C28" s="13" t="s">
        <v>22</v>
      </c>
      <c r="D28" s="14" t="s">
        <v>23</v>
      </c>
      <c r="E28" s="14" t="s">
        <v>100</v>
      </c>
      <c r="F28" s="14" t="s">
        <v>25</v>
      </c>
      <c r="G28" s="22" t="s">
        <v>101</v>
      </c>
      <c r="H28" s="22" t="s">
        <v>102</v>
      </c>
      <c r="I28" s="22" t="s">
        <v>103</v>
      </c>
      <c r="J28" s="22" t="s">
        <v>104</v>
      </c>
      <c r="K28" s="24" t="s">
        <v>30</v>
      </c>
      <c r="L28" s="18">
        <v>467.37</v>
      </c>
      <c r="M28" s="19">
        <v>0</v>
      </c>
      <c r="N28" s="20">
        <f t="shared" si="0"/>
        <v>467.37</v>
      </c>
      <c r="O28" s="19">
        <v>0</v>
      </c>
      <c r="P28" s="21">
        <f t="shared" si="1"/>
        <v>467.37</v>
      </c>
    </row>
    <row r="29" spans="1:16" ht="30">
      <c r="A29" s="12" t="s">
        <v>105</v>
      </c>
      <c r="B29" s="13" t="s">
        <v>21</v>
      </c>
      <c r="C29" s="13" t="s">
        <v>22</v>
      </c>
      <c r="D29" s="14" t="s">
        <v>23</v>
      </c>
      <c r="E29" s="14" t="s">
        <v>106</v>
      </c>
      <c r="F29" s="14" t="s">
        <v>25</v>
      </c>
      <c r="G29" s="22" t="s">
        <v>101</v>
      </c>
      <c r="H29" s="22" t="s">
        <v>102</v>
      </c>
      <c r="I29" s="22" t="s">
        <v>103</v>
      </c>
      <c r="J29" s="22" t="s">
        <v>104</v>
      </c>
      <c r="K29" s="24" t="s">
        <v>30</v>
      </c>
      <c r="L29" s="18">
        <v>467.37</v>
      </c>
      <c r="M29" s="19">
        <v>0</v>
      </c>
      <c r="N29" s="20">
        <f t="shared" si="0"/>
        <v>467.37</v>
      </c>
      <c r="O29" s="19">
        <v>0</v>
      </c>
      <c r="P29" s="21">
        <f t="shared" si="1"/>
        <v>467.37</v>
      </c>
    </row>
    <row r="30" spans="1:16" ht="15">
      <c r="A30" s="12" t="s">
        <v>66</v>
      </c>
      <c r="B30" s="13" t="s">
        <v>21</v>
      </c>
      <c r="C30" s="13" t="s">
        <v>43</v>
      </c>
      <c r="D30" s="14" t="s">
        <v>23</v>
      </c>
      <c r="E30" s="14" t="s">
        <v>107</v>
      </c>
      <c r="F30" s="14" t="s">
        <v>25</v>
      </c>
      <c r="G30" s="15" t="s">
        <v>108</v>
      </c>
      <c r="H30" s="22" t="s">
        <v>109</v>
      </c>
      <c r="I30" s="22" t="s">
        <v>46</v>
      </c>
      <c r="J30" s="15" t="s">
        <v>57</v>
      </c>
      <c r="K30" s="17" t="s">
        <v>30</v>
      </c>
      <c r="L30" s="18">
        <v>100.09</v>
      </c>
      <c r="M30" s="19">
        <v>0</v>
      </c>
      <c r="N30" s="20">
        <f t="shared" si="0"/>
        <v>100.09</v>
      </c>
      <c r="O30" s="19">
        <v>0</v>
      </c>
      <c r="P30" s="21">
        <f t="shared" si="1"/>
        <v>100.09</v>
      </c>
    </row>
    <row r="31" spans="1:16" ht="6" customHeight="1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</row>
    <row r="32" spans="1:16" ht="15" customHeight="1">
      <c r="A32" s="25"/>
      <c r="B32" s="25"/>
      <c r="C32" s="25"/>
      <c r="D32" s="25"/>
      <c r="E32" s="25"/>
      <c r="F32" s="26"/>
      <c r="G32" s="25"/>
      <c r="H32" s="44" t="s">
        <v>110</v>
      </c>
      <c r="I32" s="44"/>
      <c r="J32" s="42" t="s">
        <v>111</v>
      </c>
      <c r="K32" s="43"/>
      <c r="L32" s="27">
        <f>SUM(L10:L30)</f>
        <v>18101.969999999998</v>
      </c>
      <c r="M32" s="27">
        <f>SUM(M10:M30)</f>
        <v>0</v>
      </c>
      <c r="N32" s="27">
        <f>SUM(N10:N30)</f>
        <v>18101.969999999998</v>
      </c>
      <c r="O32" s="27">
        <f>SUM(O10:O30)</f>
        <v>0</v>
      </c>
      <c r="P32" s="27">
        <f>SUM(P10:P30)</f>
        <v>18101.969999999998</v>
      </c>
    </row>
    <row r="33" spans="10:16" ht="38.25">
      <c r="J33" s="4"/>
      <c r="K33" s="4"/>
      <c r="L33" s="11" t="s">
        <v>15</v>
      </c>
      <c r="M33" s="11" t="s">
        <v>16</v>
      </c>
      <c r="N33" s="11" t="s">
        <v>17</v>
      </c>
      <c r="O33" s="11" t="s">
        <v>18</v>
      </c>
      <c r="P33" s="11" t="s">
        <v>19</v>
      </c>
    </row>
    <row r="34" spans="1:6" ht="15">
      <c r="A34" s="31" t="s">
        <v>112</v>
      </c>
      <c r="F34" s="31" t="s">
        <v>113</v>
      </c>
    </row>
    <row r="35" spans="1:13" ht="15">
      <c r="A35" s="35" t="s">
        <v>114</v>
      </c>
      <c r="F35" s="35" t="s">
        <v>115</v>
      </c>
      <c r="H35" s="36" t="s">
        <v>116</v>
      </c>
      <c r="I35" s="37"/>
      <c r="J35" s="37"/>
      <c r="K35" s="38"/>
      <c r="L35" s="39"/>
      <c r="M35" s="40"/>
    </row>
    <row r="36" spans="1:6" ht="15">
      <c r="A36" s="41" t="s">
        <v>117</v>
      </c>
      <c r="F36" s="35" t="s">
        <v>118</v>
      </c>
    </row>
    <row r="37" spans="1:6" ht="15">
      <c r="A37" s="35"/>
      <c r="F37" s="35"/>
    </row>
    <row r="38" spans="1:5" ht="15">
      <c r="A38" s="31"/>
      <c r="E38" s="35"/>
    </row>
    <row r="39" ht="15">
      <c r="A39" s="35"/>
    </row>
  </sheetData>
  <sheetProtection/>
  <mergeCells count="9">
    <mergeCell ref="J32:K32"/>
    <mergeCell ref="H32:I32"/>
    <mergeCell ref="D9:E9"/>
    <mergeCell ref="A3:P3"/>
    <mergeCell ref="A4:P4"/>
    <mergeCell ref="A5:P5"/>
    <mergeCell ref="A6:P6"/>
    <mergeCell ref="A8:P8"/>
    <mergeCell ref="A31:P31"/>
  </mergeCells>
  <printOptions horizontalCentered="1"/>
  <pageMargins left="0.17" right="0.13" top="0.21" bottom="0.15748031496062992" header="0.16" footer="0.23"/>
  <pageSetup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TRT6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anacarol</dc:creator>
  <cp:keywords/>
  <dc:description/>
  <cp:lastModifiedBy>anacarol</cp:lastModifiedBy>
  <dcterms:created xsi:type="dcterms:W3CDTF">2021-06-24T23:02:40Z</dcterms:created>
  <dcterms:modified xsi:type="dcterms:W3CDTF">2021-06-24T23:27:43Z</dcterms:modified>
  <cp:category/>
  <cp:version/>
  <cp:contentType/>
  <cp:contentStatus/>
</cp:coreProperties>
</file>